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2023年安徽省教科文卫体系统在职职工医疗互助补助申请汇总表" sheetId="1" r:id="rId1"/>
    <sheet name="2021年参保单位名单" sheetId="5" state="hidden" r:id="rId2"/>
    <sheet name="补助申请表" sheetId="2" state="hidden" r:id="rId3"/>
    <sheet name="身份证复印件" sheetId="3" state="hidden" r:id="rId4"/>
    <sheet name="医保结算单" sheetId="4" state="hidden" r:id="rId5"/>
  </sheets>
  <definedNames>
    <definedName name="_xlnm._FilterDatabase" localSheetId="0" hidden="1">'2023年安徽省教科文卫体系统在职职工医疗互助补助申请汇总表'!$A$1:$I$12</definedName>
    <definedName name="_xlnm.Print_Area" localSheetId="0">'2023年安徽省教科文卫体系统在职职工医疗互助补助申请汇总表'!$A$1:$W$13</definedName>
    <definedName name="补助申请表">补助申请表!$A:$A</definedName>
    <definedName name="单位">'2021年参保单位名单'!$A:$A</definedName>
    <definedName name="身份证复印件">身份证复印件!$A:$A</definedName>
    <definedName name="医保结算单">医保结算单!$A:$A</definedName>
  </definedNames>
  <calcPr calcId="145621"/>
</workbook>
</file>

<file path=xl/calcChain.xml><?xml version="1.0" encoding="utf-8"?>
<calcChain xmlns="http://schemas.openxmlformats.org/spreadsheetml/2006/main">
  <c r="S6" i="1" l="1"/>
  <c r="T6" i="1" s="1"/>
  <c r="Q6" i="1"/>
  <c r="R6" i="1" s="1"/>
  <c r="N6" i="1"/>
  <c r="U6" i="1" l="1"/>
  <c r="W6" i="1" s="1"/>
</calcChain>
</file>

<file path=xl/sharedStrings.xml><?xml version="1.0" encoding="utf-8"?>
<sst xmlns="http://schemas.openxmlformats.org/spreadsheetml/2006/main" count="125" uniqueCount="122">
  <si>
    <t>2023年安徽省教科文卫体系统在职职工医疗互助补助申请汇总表</t>
  </si>
  <si>
    <t xml:space="preserve">填报单位（工会公章）：  </t>
  </si>
  <si>
    <t>职工所在单位工会汇总填写</t>
  </si>
  <si>
    <t>省总工会职工服务中心复核填写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</si>
  <si>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</si>
  <si>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</si>
  <si>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</si>
  <si>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</si>
  <si>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</si>
  <si>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</si>
  <si>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</si>
  <si>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</si>
  <si>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</si>
  <si>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</si>
  <si>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</si>
  <si>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</si>
  <si>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</si>
  <si>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</si>
  <si>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</si>
  <si>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</si>
  <si>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</si>
  <si>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</si>
  <si>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</si>
  <si>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</si>
  <si>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</si>
  <si>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</si>
  <si>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</si>
  <si>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序号</t>
  </si>
  <si>
    <t xml:space="preserve">单位     </t>
  </si>
  <si>
    <t>姓名</t>
  </si>
  <si>
    <t>性别</t>
  </si>
  <si>
    <t>身份证号</t>
  </si>
  <si>
    <t>银行账号</t>
  </si>
  <si>
    <t>开户行（具体到支行分理处）</t>
  </si>
  <si>
    <t>手机号</t>
  </si>
  <si>
    <t>病情</t>
  </si>
  <si>
    <t>入院时间</t>
  </si>
  <si>
    <t>出院时间</t>
  </si>
  <si>
    <t>个人现金支付（元）</t>
  </si>
  <si>
    <t>个人账户支付（元）</t>
  </si>
  <si>
    <t>个人支付总额（元）</t>
  </si>
  <si>
    <t>超限价费用（元）</t>
  </si>
  <si>
    <t>自费费用（元）</t>
  </si>
  <si>
    <t>住院天数（天）</t>
  </si>
  <si>
    <t>住院护理补助（元）</t>
  </si>
  <si>
    <t>医保范围内个人自付医疗费用（元）</t>
  </si>
  <si>
    <t>医保范围内个人自付医疗费用补助（元）</t>
  </si>
  <si>
    <t>应发补助合计（元）</t>
  </si>
  <si>
    <t>补助（跨期、超额）修正</t>
  </si>
  <si>
    <t>实际应发补助合计（元）</t>
  </si>
  <si>
    <t>例：1</t>
  </si>
  <si>
    <t>张三</t>
  </si>
  <si>
    <t>男</t>
  </si>
  <si>
    <t>340122....</t>
  </si>
  <si>
    <t>62226202....</t>
  </si>
  <si>
    <t>中国银行合肥长江路支行</t>
  </si>
  <si>
    <t>139.....</t>
  </si>
  <si>
    <t>骨折</t>
  </si>
  <si>
    <t>...</t>
  </si>
  <si>
    <t>经核实，上述在职职工均已报名参加活动，均属于补助范围（（非工伤、生育、职业病等不予补助情形）；申请材料（补助申请表，职工医保住院结算单、本人身份证复印件、银行卡复印件）齐全，符合要求；银行卡号、开户行信息准确。</t>
  </si>
  <si>
    <t>单位</t>
  </si>
  <si>
    <t>合肥工业大学</t>
  </si>
  <si>
    <t>安徽大学</t>
  </si>
  <si>
    <t>安徽师范大学</t>
  </si>
  <si>
    <t>安徽农业大学</t>
  </si>
  <si>
    <t>安徽工业大学</t>
  </si>
  <si>
    <t>安徽理工大学</t>
  </si>
  <si>
    <t>安徽财经大学</t>
  </si>
  <si>
    <t>淮北师范大学</t>
  </si>
  <si>
    <t>安徽工程大学</t>
  </si>
  <si>
    <t>安徽中医药大学</t>
  </si>
  <si>
    <t>安徽建筑大学</t>
  </si>
  <si>
    <t>蚌埠医学院</t>
  </si>
  <si>
    <t>皖南医学院</t>
  </si>
  <si>
    <t>阜阳师范大学</t>
  </si>
  <si>
    <t>安庆师范大学</t>
  </si>
  <si>
    <t>安徽科技学院</t>
  </si>
  <si>
    <t>合肥师范学院</t>
  </si>
  <si>
    <t>皖西学院</t>
  </si>
  <si>
    <t>淮南师范学院</t>
  </si>
  <si>
    <t>黄山学院</t>
  </si>
  <si>
    <t>宿州学院</t>
  </si>
  <si>
    <t>蚌埠学院</t>
  </si>
  <si>
    <t>池州学院</t>
  </si>
  <si>
    <t>安徽三联学院</t>
  </si>
  <si>
    <t>安徽文达信息工程学院</t>
  </si>
  <si>
    <t>安徽外国语学院</t>
  </si>
  <si>
    <t>安徽艺术学院</t>
  </si>
  <si>
    <t>安徽职业技术学院</t>
  </si>
  <si>
    <t>安徽商贸职业技术学院</t>
  </si>
  <si>
    <t>安徽工商职业学院</t>
  </si>
  <si>
    <t>安徽机电职业技术学院</t>
  </si>
  <si>
    <t>合肥经济技术职业学院</t>
  </si>
  <si>
    <t>合肥财经职业学院</t>
  </si>
  <si>
    <t>安徽广播影视职业技术学院</t>
  </si>
  <si>
    <t>中国科大附一院（安徽省立医院）</t>
  </si>
  <si>
    <t>安徽医科大学第一附属医院</t>
  </si>
  <si>
    <t>安徽医科大学第二附属医院</t>
  </si>
  <si>
    <t>安徽医科大学第四附属医院</t>
  </si>
  <si>
    <t>安徽医科大学附属巢湖医院</t>
  </si>
  <si>
    <t>安徽医科大学附属阜阳医院</t>
  </si>
  <si>
    <t>安徽中医药大学第二附属医院</t>
  </si>
  <si>
    <t>蚌埠医学院第一附属医院</t>
  </si>
  <si>
    <t>蚌埠医学院第二附属医院</t>
  </si>
  <si>
    <t>安徽中澳科技职业学院</t>
  </si>
  <si>
    <t>安徽新闻出版职业技术学院</t>
  </si>
  <si>
    <t>安徽体育运动职业技术学院</t>
  </si>
  <si>
    <t>补助申请表</t>
  </si>
  <si>
    <t>未提供</t>
  </si>
  <si>
    <t>已提供，未加盖工会公章，主席未签名；</t>
  </si>
  <si>
    <t>已提供，加盖工会公章、主席未签名；</t>
  </si>
  <si>
    <t>已提供，主席已签名、未加盖工会公章；</t>
  </si>
  <si>
    <t>已提供，主席已签名、加盖工会公章；</t>
  </si>
  <si>
    <t>身份证复印件</t>
  </si>
  <si>
    <t>已提供</t>
  </si>
  <si>
    <t>医保结算单</t>
  </si>
  <si>
    <t>已提供，未加盖工会公章，未标注与原件核实一致；</t>
  </si>
  <si>
    <t>已提供，加盖工会公章、未标注与原件核实一致；</t>
  </si>
  <si>
    <t>已提供，标注与原件核实一致、未加盖工会公章；</t>
  </si>
  <si>
    <t>已提供，加盖工会公章，标注与原件核实一致；</t>
  </si>
  <si>
    <t>工会主席签字：                          填报人：                           联系电话：                           填报时间：</t>
    <phoneticPr fontId="15" type="noConversion"/>
  </si>
  <si>
    <t>安徽大学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</si>
</sst>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yyyy\-mm\-dd;@"/>
  </numFmts>
  <fonts count="17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25"/>
      <name val="等线"/>
      <family val="3"/>
      <charset val="134"/>
      <scheme val="minor"/>
    </font>
    <font>
      <sz val="28"/>
      <name val="方正仿宋_GBK"/>
      <charset val="134"/>
    </font>
    <font>
      <sz val="25"/>
      <color theme="1"/>
      <name val="方正仿宋_GBK"/>
      <charset val="134"/>
    </font>
    <font>
      <sz val="60"/>
      <color theme="1"/>
      <name val="方正小标宋简体"/>
      <charset val="134"/>
    </font>
    <font>
      <b/>
      <sz val="25"/>
      <color theme="1"/>
      <name val="方正仿宋_GBK"/>
      <charset val="134"/>
    </font>
    <font>
      <b/>
      <sz val="30"/>
      <color theme="1"/>
      <name val="方正仿宋_GBK"/>
      <charset val="134"/>
    </font>
    <font>
      <sz val="25"/>
      <name val="方正黑体_GBK"/>
      <charset val="134"/>
    </font>
    <font>
      <b/>
      <sz val="28"/>
      <name val="方正仿宋_GBK"/>
      <charset val="134"/>
    </font>
    <font>
      <sz val="30"/>
      <color theme="1"/>
      <name val="方正仿宋_GBK"/>
      <charset val="134"/>
    </font>
    <font>
      <sz val="30"/>
      <name val="方正仿宋_GBK"/>
      <charset val="134"/>
    </font>
    <font>
      <b/>
      <sz val="20"/>
      <name val="等线"/>
      <family val="3"/>
      <charset val="134"/>
      <scheme val="minor"/>
    </font>
    <font>
      <sz val="3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0"/>
      <name val="方正仿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177" fontId="0" fillId="0" borderId="0" xfId="0" applyNumberFormat="1"/>
    <xf numFmtId="49" fontId="5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2" fillId="0" borderId="0" xfId="0" applyNumberFormat="1" applyFont="1" applyBorder="1" applyAlignment="1">
      <alignment horizontal="left" vertical="center" wrapText="1"/>
    </xf>
    <xf numFmtId="177" fontId="12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177" fontId="8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 vertical="center" wrapText="1"/>
    </xf>
    <xf numFmtId="177" fontId="11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view="pageBreakPreview" zoomScale="40" zoomScaleNormal="40" zoomScaleSheetLayoutView="40" workbookViewId="0">
      <selection sqref="A1:W13"/>
    </sheetView>
  </sheetViews>
  <sheetFormatPr defaultColWidth="9" defaultRowHeight="60" customHeight="1"/>
  <cols>
    <col min="1" max="1" width="11.75" style="7" customWidth="1"/>
    <col min="2" max="2" width="20" customWidth="1"/>
    <col min="3" max="3" width="15.625" customWidth="1"/>
    <col min="4" max="4" width="10.625" customWidth="1"/>
    <col min="5" max="5" width="41.875" style="8" customWidth="1"/>
    <col min="6" max="6" width="36.25" style="8" customWidth="1"/>
    <col min="7" max="7" width="34.625" customWidth="1"/>
    <col min="8" max="8" width="29.875" customWidth="1"/>
    <col min="9" max="9" width="26.25" customWidth="1"/>
    <col min="10" max="10" width="27.125" customWidth="1"/>
    <col min="11" max="11" width="28.125" customWidth="1"/>
    <col min="12" max="12" width="23.125" customWidth="1"/>
    <col min="13" max="13" width="19" customWidth="1"/>
    <col min="14" max="14" width="21.25" customWidth="1"/>
    <col min="15" max="15" width="17.125" customWidth="1"/>
    <col min="16" max="16" width="16.75" customWidth="1"/>
    <col min="17" max="18" width="25.625" style="9" hidden="1" customWidth="1"/>
    <col min="19" max="23" width="25.625" hidden="1" customWidth="1"/>
  </cols>
  <sheetData>
    <row r="1" spans="1:23" s="3" customFormat="1" ht="13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36"/>
      <c r="S1" s="35"/>
      <c r="T1" s="35"/>
      <c r="U1" s="35"/>
      <c r="V1" s="35"/>
      <c r="W1" s="35"/>
    </row>
    <row r="2" spans="1:23" s="3" customFormat="1" ht="71.099999999999994" customHeight="1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10"/>
      <c r="K2" s="10"/>
      <c r="Q2" s="19"/>
      <c r="R2" s="19"/>
    </row>
    <row r="3" spans="1:23" s="3" customFormat="1" ht="99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41" t="s">
        <v>3</v>
      </c>
      <c r="R3" s="39"/>
      <c r="S3" s="39"/>
      <c r="T3" s="39"/>
      <c r="U3" s="39"/>
      <c r="V3" s="39"/>
      <c r="W3" s="39"/>
    </row>
    <row r="4" spans="1:23" s="3" customFormat="1" ht="99" customHeight="1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6" t="s">
        <v>19</v>
      </c>
      <c r="Q4" s="20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</row>
    <row r="5" spans="1:23" s="4" customFormat="1" ht="132.94999999999999" customHeight="1">
      <c r="A5" s="12" t="s">
        <v>27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41</v>
      </c>
      <c r="P5" s="17" t="s">
        <v>42</v>
      </c>
      <c r="Q5" s="21" t="s">
        <v>43</v>
      </c>
      <c r="R5" s="22" t="s">
        <v>44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49</v>
      </c>
    </row>
    <row r="6" spans="1:23" s="5" customFormat="1" ht="86.25" customHeight="1">
      <c r="A6" s="42" t="s">
        <v>50</v>
      </c>
      <c r="B6" s="42" t="s">
        <v>121</v>
      </c>
      <c r="C6" s="42" t="s">
        <v>51</v>
      </c>
      <c r="D6" s="42" t="s">
        <v>52</v>
      </c>
      <c r="E6" s="42" t="s">
        <v>53</v>
      </c>
      <c r="F6" s="42" t="s">
        <v>54</v>
      </c>
      <c r="G6" s="43" t="s">
        <v>55</v>
      </c>
      <c r="H6" s="43" t="s">
        <v>56</v>
      </c>
      <c r="I6" s="43" t="s">
        <v>57</v>
      </c>
      <c r="J6" s="44">
        <v>44957</v>
      </c>
      <c r="K6" s="45">
        <v>44968</v>
      </c>
      <c r="L6" s="46">
        <v>1696.66</v>
      </c>
      <c r="M6" s="46">
        <v>1300.3800000000001</v>
      </c>
      <c r="N6" s="46">
        <f>L6+M6</f>
        <v>2997.04</v>
      </c>
      <c r="O6" s="46">
        <v>12</v>
      </c>
      <c r="P6" s="47">
        <v>551.20000000000005</v>
      </c>
      <c r="Q6" s="23">
        <f>DATEDIF(J6,K6,"d")</f>
        <v>11</v>
      </c>
      <c r="R6" s="24">
        <f>Q6*30</f>
        <v>330</v>
      </c>
      <c r="S6" s="15">
        <f>N6-O6-P6</f>
        <v>2433.84</v>
      </c>
      <c r="T6" s="15">
        <f>IF(S6&lt;=10000,S6*25%,IF(S6&lt;=50000,2500+(S6-10000)*35%,IF(S6&lt;=100000,16500+(S6-50000)*40%,36500+(S6-100000)*45%)))</f>
        <v>608.46</v>
      </c>
      <c r="U6" s="15">
        <f>R6+T6</f>
        <v>938.46</v>
      </c>
      <c r="V6" s="15"/>
      <c r="W6" s="15">
        <f>ROUND(U6,2)</f>
        <v>938.46</v>
      </c>
    </row>
    <row r="7" spans="1:23" s="6" customFormat="1" ht="77.25" customHeight="1">
      <c r="A7" s="13">
        <v>2</v>
      </c>
      <c r="B7" s="13"/>
      <c r="C7" s="13"/>
      <c r="D7" s="13"/>
      <c r="E7" s="13"/>
      <c r="F7" s="13"/>
      <c r="G7" s="14"/>
      <c r="H7" s="14"/>
      <c r="I7" s="14"/>
      <c r="J7" s="14"/>
      <c r="K7" s="14"/>
      <c r="L7" s="13"/>
      <c r="M7" s="13"/>
      <c r="N7" s="13"/>
      <c r="O7" s="13"/>
      <c r="P7" s="18"/>
      <c r="Q7" s="25"/>
      <c r="R7" s="26"/>
      <c r="S7" s="14"/>
      <c r="T7" s="14"/>
      <c r="U7" s="14"/>
      <c r="V7" s="14"/>
      <c r="W7" s="27"/>
    </row>
    <row r="8" spans="1:23" s="6" customFormat="1" ht="67.5" customHeight="1">
      <c r="A8" s="13">
        <v>3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3"/>
      <c r="M8" s="13"/>
      <c r="N8" s="13"/>
      <c r="O8" s="13"/>
      <c r="P8" s="18"/>
      <c r="Q8" s="25"/>
      <c r="R8" s="26"/>
      <c r="S8" s="14"/>
      <c r="T8" s="14"/>
      <c r="U8" s="14"/>
      <c r="V8" s="14"/>
      <c r="W8" s="14"/>
    </row>
    <row r="9" spans="1:23" s="6" customFormat="1" ht="75" customHeight="1">
      <c r="A9" s="13" t="s">
        <v>58</v>
      </c>
      <c r="B9" s="13"/>
      <c r="C9" s="13"/>
      <c r="D9" s="13"/>
      <c r="E9" s="13"/>
      <c r="F9" s="13"/>
      <c r="G9" s="14"/>
      <c r="H9" s="14"/>
      <c r="I9" s="14"/>
      <c r="J9" s="14"/>
      <c r="K9" s="14"/>
      <c r="L9" s="13"/>
      <c r="M9" s="13"/>
      <c r="N9" s="13"/>
      <c r="O9" s="13"/>
      <c r="P9" s="18"/>
      <c r="Q9" s="25"/>
      <c r="R9" s="26"/>
      <c r="S9" s="14"/>
      <c r="T9" s="14"/>
      <c r="U9" s="14"/>
      <c r="V9" s="14"/>
      <c r="W9" s="14"/>
    </row>
    <row r="10" spans="1:23" s="6" customFormat="1" ht="66.75" customHeight="1">
      <c r="A10" s="13" t="s">
        <v>58</v>
      </c>
      <c r="B10" s="13"/>
      <c r="C10" s="13"/>
      <c r="D10" s="13"/>
      <c r="E10" s="13"/>
      <c r="F10" s="13"/>
      <c r="G10" s="14"/>
      <c r="H10" s="14"/>
      <c r="I10" s="14"/>
      <c r="J10" s="14"/>
      <c r="K10" s="14"/>
      <c r="L10" s="13"/>
      <c r="M10" s="13"/>
      <c r="N10" s="13"/>
      <c r="O10" s="13"/>
      <c r="P10" s="18"/>
      <c r="Q10" s="25"/>
      <c r="R10" s="26"/>
      <c r="S10" s="14"/>
      <c r="T10" s="14"/>
      <c r="U10" s="14"/>
      <c r="V10" s="14"/>
      <c r="W10" s="14"/>
    </row>
    <row r="11" spans="1:23" s="3" customFormat="1" ht="80.099999999999994" customHeight="1">
      <c r="A11" s="31" t="s">
        <v>59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32"/>
      <c r="S11" s="31"/>
      <c r="T11" s="31"/>
      <c r="U11" s="31"/>
      <c r="V11" s="31"/>
      <c r="W11" s="31"/>
    </row>
    <row r="12" spans="1:23" s="3" customFormat="1" ht="80.099999999999994" customHeight="1">
      <c r="A12" s="31" t="s">
        <v>120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32"/>
      <c r="S12" s="31"/>
      <c r="T12" s="31"/>
      <c r="U12" s="31"/>
      <c r="V12" s="31"/>
      <c r="W12" s="31"/>
    </row>
    <row r="13" spans="1:23" s="3" customFormat="1" ht="80.099999999999994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34"/>
      <c r="S13" s="33"/>
      <c r="T13" s="33"/>
      <c r="U13" s="33"/>
      <c r="V13" s="33"/>
      <c r="W13" s="33"/>
    </row>
    <row r="14" spans="1:23" ht="80.099999999999994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34"/>
      <c r="S14" s="33"/>
      <c r="T14" s="33"/>
      <c r="U14" s="33"/>
      <c r="V14" s="33"/>
      <c r="W14" s="33"/>
    </row>
    <row r="15" spans="1:23" ht="80.099999999999994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  <c r="R15" s="34"/>
      <c r="S15" s="33"/>
      <c r="T15" s="33"/>
      <c r="U15" s="33"/>
      <c r="V15" s="33"/>
      <c r="W15" s="33"/>
    </row>
    <row r="16" spans="1:23" ht="80.099999999999994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R16" s="30"/>
      <c r="S16" s="29"/>
      <c r="T16" s="29"/>
      <c r="U16" s="29"/>
      <c r="V16" s="29"/>
      <c r="W16" s="29"/>
    </row>
    <row r="17" spans="1:23" ht="80.099999999999994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0"/>
      <c r="S17" s="29"/>
      <c r="T17" s="29"/>
      <c r="U17" s="29"/>
      <c r="V17" s="29"/>
      <c r="W17" s="29"/>
    </row>
    <row r="18" spans="1:23" ht="80.099999999999994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  <c r="R18" s="30"/>
      <c r="S18" s="29"/>
      <c r="T18" s="29"/>
      <c r="U18" s="29"/>
      <c r="V18" s="29"/>
      <c r="W18" s="29"/>
    </row>
    <row r="19" spans="1:23" ht="80.099999999999994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30"/>
      <c r="S19" s="29"/>
      <c r="T19" s="29"/>
      <c r="U19" s="29"/>
      <c r="V19" s="29"/>
      <c r="W19" s="28"/>
    </row>
    <row r="20" spans="1:23" ht="80.099999999999994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30"/>
      <c r="S20" s="29"/>
      <c r="T20" s="29"/>
      <c r="U20" s="29"/>
      <c r="V20" s="29"/>
      <c r="W20" s="28"/>
    </row>
  </sheetData>
  <sortState ref="A3:S2139">
    <sortCondition descending="1" ref="B2"/>
  </sortState>
  <mergeCells count="14">
    <mergeCell ref="A1:W1"/>
    <mergeCell ref="A2:I2"/>
    <mergeCell ref="A3:P3"/>
    <mergeCell ref="Q3:W3"/>
    <mergeCell ref="A11:W11"/>
    <mergeCell ref="A17:W17"/>
    <mergeCell ref="A18:W18"/>
    <mergeCell ref="A19:V19"/>
    <mergeCell ref="A20:V20"/>
    <mergeCell ref="A12:W12"/>
    <mergeCell ref="A13:W13"/>
    <mergeCell ref="A14:W14"/>
    <mergeCell ref="A15:W15"/>
    <mergeCell ref="A16:W16"/>
  </mergeCells>
  <phoneticPr fontId="15" type="noConversion"/>
  <conditionalFormatting sqref="C21:C1048576">
    <cfRule type="duplicateValues" dxfId="0" priority="81"/>
  </conditionalFormatting>
  <pageMargins left="0.70833333333333304" right="0.70833333333333304" top="0.74791666666666701" bottom="0.74791666666666701" header="0.31458333333333299" footer="0.31458333333333299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zoomScale="130" zoomScaleNormal="130" workbookViewId="0">
      <selection activeCell="B5" sqref="B5"/>
    </sheetView>
  </sheetViews>
  <sheetFormatPr defaultColWidth="9" defaultRowHeight="14.25"/>
  <cols>
    <col min="1" max="1" width="31.5" customWidth="1"/>
  </cols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</sheetData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12" sqref="A12"/>
    </sheetView>
  </sheetViews>
  <sheetFormatPr defaultColWidth="9" defaultRowHeight="24.95" customHeight="1"/>
  <cols>
    <col min="1" max="1" width="49.25" customWidth="1"/>
  </cols>
  <sheetData>
    <row r="1" spans="1:1" ht="24.95" customHeight="1">
      <c r="A1" s="1" t="s">
        <v>107</v>
      </c>
    </row>
    <row r="2" spans="1:1" ht="24.95" customHeight="1">
      <c r="A2" s="2" t="s">
        <v>108</v>
      </c>
    </row>
    <row r="3" spans="1:1" ht="24.95" customHeight="1">
      <c r="A3" s="2" t="s">
        <v>109</v>
      </c>
    </row>
    <row r="4" spans="1:1" ht="24.95" customHeight="1">
      <c r="A4" s="2" t="s">
        <v>110</v>
      </c>
    </row>
    <row r="5" spans="1:1" ht="24.95" customHeight="1">
      <c r="A5" s="2" t="s">
        <v>111</v>
      </c>
    </row>
    <row r="6" spans="1:1" ht="24.95" customHeight="1">
      <c r="A6" s="2" t="s">
        <v>112</v>
      </c>
    </row>
  </sheetData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1048576"/>
    </sheetView>
  </sheetViews>
  <sheetFormatPr defaultColWidth="9" defaultRowHeight="14.25"/>
  <cols>
    <col min="1" max="1" width="46.875" customWidth="1"/>
  </cols>
  <sheetData>
    <row r="1" spans="1:1">
      <c r="A1" s="1" t="s">
        <v>113</v>
      </c>
    </row>
    <row r="2" spans="1:1">
      <c r="A2" s="2" t="s">
        <v>108</v>
      </c>
    </row>
    <row r="3" spans="1:1">
      <c r="A3" s="2" t="s">
        <v>114</v>
      </c>
    </row>
  </sheetData>
  <phoneticPr fontId="1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defaultColWidth="9" defaultRowHeight="30" customHeight="1"/>
  <cols>
    <col min="1" max="1" width="48.375" customWidth="1"/>
  </cols>
  <sheetData>
    <row r="1" spans="1:1" ht="30" customHeight="1">
      <c r="A1" s="1" t="s">
        <v>115</v>
      </c>
    </row>
    <row r="2" spans="1:1" ht="30" customHeight="1">
      <c r="A2" s="2" t="s">
        <v>108</v>
      </c>
    </row>
    <row r="3" spans="1:1" ht="30" customHeight="1">
      <c r="A3" s="2" t="s">
        <v>116</v>
      </c>
    </row>
    <row r="4" spans="1:1" ht="30" customHeight="1">
      <c r="A4" s="2" t="s">
        <v>117</v>
      </c>
    </row>
    <row r="5" spans="1:1" ht="30" customHeight="1">
      <c r="A5" s="2" t="s">
        <v>118</v>
      </c>
    </row>
    <row r="6" spans="1:1" ht="30" customHeight="1">
      <c r="A6" s="2" t="s">
        <v>119</v>
      </c>
    </row>
  </sheetData>
  <phoneticPr fontId="1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2023年安徽省教科文卫体系统在职职工医疗互助补助申请汇总表</vt:lpstr>
      <vt:lpstr>2021年参保单位名单</vt:lpstr>
      <vt:lpstr>补助申请表</vt:lpstr>
      <vt:lpstr>身份证复印件</vt:lpstr>
      <vt:lpstr>医保结算单</vt:lpstr>
      <vt:lpstr>'2023年安徽省教科文卫体系统在职职工医疗互助补助申请汇总表'!Print_Area</vt:lpstr>
      <vt:lpstr>补助申请表</vt:lpstr>
      <vt:lpstr>单位</vt:lpstr>
      <vt:lpstr>身份证复印件</vt:lpstr>
      <vt:lpstr>医保结算单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徐华芳</cp:lastModifiedBy>
  <cp:lastPrinted>2023-05-10T09:33:23Z</cp:lastPrinted>
  <dcterms:created xsi:type="dcterms:W3CDTF">2015-06-09T02:19:00Z</dcterms:created>
  <dcterms:modified xsi:type="dcterms:W3CDTF">2023-05-10T09:34:11Z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F8E8ACD213A94A9EB9DA0F6BAB32066F</vt:lpwstr>
  </property>
</Properties>
</file>